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50" windowWidth="23955" windowHeight="12345"/>
  </bookViews>
  <sheets>
    <sheet name="286735" sheetId="2" r:id="rId1"/>
  </sheets>
  <definedNames>
    <definedName name="_xlnm.Print_Titles" localSheetId="0">'286735'!$1:$12</definedName>
  </definedNames>
  <calcPr calcId="144525"/>
</workbook>
</file>

<file path=xl/calcChain.xml><?xml version="1.0" encoding="utf-8"?>
<calcChain xmlns="http://schemas.openxmlformats.org/spreadsheetml/2006/main">
  <c r="G98" i="2" l="1"/>
  <c r="G97" i="2"/>
  <c r="G96" i="2"/>
  <c r="G95" i="2"/>
  <c r="G94" i="2"/>
  <c r="G93" i="2"/>
  <c r="G92" i="2"/>
  <c r="G91" i="2"/>
  <c r="G89" i="2"/>
  <c r="G88" i="2"/>
  <c r="G87" i="2"/>
  <c r="G85" i="2"/>
  <c r="G84" i="2"/>
  <c r="G83" i="2"/>
  <c r="G82" i="2"/>
  <c r="G81" i="2"/>
  <c r="G80" i="2"/>
  <c r="G79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99" i="2" s="1"/>
</calcChain>
</file>

<file path=xl/sharedStrings.xml><?xml version="1.0" encoding="utf-8"?>
<sst xmlns="http://schemas.openxmlformats.org/spreadsheetml/2006/main" count="349" uniqueCount="193">
  <si>
    <t>Orçamento Sintético Global</t>
  </si>
  <si>
    <t>OBRA :</t>
  </si>
  <si>
    <t>ORÇAMENTO :</t>
  </si>
  <si>
    <t>2.0 INSTALAÇÕES HIDRÁULICAS</t>
  </si>
  <si>
    <t>LOCAL :</t>
  </si>
  <si>
    <t>DESCRIÇÃO</t>
  </si>
  <si>
    <t>CLASS</t>
  </si>
  <si>
    <t>UNIDADE</t>
  </si>
  <si>
    <t>QUANT.</t>
  </si>
  <si>
    <t>PREÇO(R$)</t>
  </si>
  <si>
    <t>PREÇO TOTAL (R$)</t>
  </si>
  <si>
    <t>TUBOS E CONEXÕES DE HIDRÁULICA</t>
  </si>
  <si>
    <t>86885U</t>
  </si>
  <si>
    <t>ENGATE FLEXÍVEL EM PLÁSTICO BRANCO, 1/2" X 40CM - FORNECIMENTO E INSTALAÇÃO. AF_12/2013</t>
  </si>
  <si>
    <t>SER.CG</t>
  </si>
  <si>
    <t>UN</t>
  </si>
  <si>
    <t>89355U</t>
  </si>
  <si>
    <t>TUBO, PVC, SOLDÁVEL, DN 20MM, INSTALADO EM RAMAL OU SUB-RAMAL DE ÁGUA - FORNECIMENTO E INSTALAÇÃO. AF_12/2014</t>
  </si>
  <si>
    <t>M</t>
  </si>
  <si>
    <t>89356U</t>
  </si>
  <si>
    <t>TUBO, PVC, SOLDÁVEL, DN 25MM, INSTALADO EM RAMAL OU SUB-RAMAL DE ÁGUA - FORNECIMENTO E INSTALAÇÃO. AF_12/2014</t>
  </si>
  <si>
    <t>89357U</t>
  </si>
  <si>
    <t>TUBO, PVC, SOLDÁVEL, DN 32MM, INSTALADO EM RAMAL OU SUB-RAMAL DE ÁGUA - FORNECIMENTO E INSTALAÇÃO. AF_12/2014</t>
  </si>
  <si>
    <t>89358U</t>
  </si>
  <si>
    <t>JOELHO 90 GRAUS, PVC, SOLDÁVEL, DN 20MM, INSTALADO EM RAMAL OU SUB-RAMAL DE ÁGUA - FORNECIMENTO E INSTALAÇÃO. AF_12/2014</t>
  </si>
  <si>
    <t>89362U</t>
  </si>
  <si>
    <t>JOELHO 90 GRAUS, PVC, SOLDÁVEL, DN 25MM, INSTALADO EM RAMAL OU SUB-RAMAL DE ÁGUA - FORNECIMENTO E INSTALAÇÃO. AF_12/2014</t>
  </si>
  <si>
    <t>89367U</t>
  </si>
  <si>
    <t>JOELHO 90 GRAUS, PVC, SOLDÁVEL, DN 32MM, INSTALADO EM RAMAL OU SUB-RAMAL DE ÁGUA - FORNECIMENTO E INSTALAÇÃO. AF_12/2014</t>
  </si>
  <si>
    <t>89371U</t>
  </si>
  <si>
    <t>LUVA, PVC, SOLDÁVEL, DN 20MM, INSTALADO EM RAMAL OU SUB-RAMAL DE ÁGUA - FORNECIMENTO E INSTALAÇÃO. AF_12/2014</t>
  </si>
  <si>
    <t>89372U</t>
  </si>
  <si>
    <t>LUVA DE CORRER, PVC, SOLDÁVEL, DN 20MM, INSTALADO EM RAMAL OU SUB-RAMAL DE ÁGUA - FORNECIMENTO E INSTALAÇÃO. AF_12/2014</t>
  </si>
  <si>
    <t>89375U</t>
  </si>
  <si>
    <t>UNIÃO, PVC, SOLDÁVEL, DN 20MM, INSTALADO EM RAMAL OU SUB-RAMAL DE ÁGUA - FORNECIMENTO E INSTALAÇÃO. AF_12/2014</t>
  </si>
  <si>
    <t>89378U</t>
  </si>
  <si>
    <t>LUVA, PVC, SOLDÁVEL, DN 25MM, INSTALADO EM RAMAL OU SUB-RAMAL DE ÁGUA - FORNECIMENTO E INSTALAÇÃO. AF_12/2014</t>
  </si>
  <si>
    <t>89382U</t>
  </si>
  <si>
    <t>UNIÃO, PVC, SOLDÁVEL, DN 25MM, INSTALADO EM RAMAL OU SUB-RAMAL DE ÁGUA - FORNECIMENTO E INSTALAÇÃO. AF_12/2014</t>
  </si>
  <si>
    <t>89385U</t>
  </si>
  <si>
    <t>LUVA SOLDÁVEL E COM ROSCA, PVC, SOLDÁVEL, DN 25MM X 3/4?, INSTALADO EM RAMAL OU SUB-RAMAL DE ÁGUA - FORNECIMENTO E INSTALAÇÃO. AF_12/2014</t>
  </si>
  <si>
    <t>89386U</t>
  </si>
  <si>
    <t>LUVA, PVC, SOLDÁVEL, DN 32MM, INSTALADO EM RAMAL OU SUB-RAMAL DE ÁGUA - FORNECIMENTO E INSTALAÇÃO. AF_12/2014</t>
  </si>
  <si>
    <t>89390U</t>
  </si>
  <si>
    <t>UNIÃO, PVC, SOLDÁVEL, DN 32MM, INSTALADO EM RAMAL OU SUB-RAMAL DE ÁGUA - FORNECIMENTO E INSTALAÇÃO. AF_12/2014</t>
  </si>
  <si>
    <t>89393U</t>
  </si>
  <si>
    <t>TE, PVC, SOLDÁVEL, DN 20MM, INSTALADO EM RAMAL OU SUB-RAMAL DE ÁGUA - FORNECIMENTO E INSTALAÇÃO. AF_12/2014</t>
  </si>
  <si>
    <t>89395U</t>
  </si>
  <si>
    <t>TE, PVC, SOLDÁVEL, DN 25MM, INSTALADO EM RAMAL OU SUB-RAMAL DE ÁGUA - FORNECIMENTO E INSTALAÇÃO. AF_12/2014</t>
  </si>
  <si>
    <t>89398U</t>
  </si>
  <si>
    <t>TE, PVC, SOLDÁVEL, DN 32MM, INSTALADO EM RAMAL OU SUB-RAMAL DE ÁGUA - FORNECIMENTO E INSTALAÇÃO. AF_12/2014</t>
  </si>
  <si>
    <t>89448U</t>
  </si>
  <si>
    <t>TUBO, PVC, SOLDÁVEL, DN 40MM, INSTALADO EM PRUMADA DE ÁGUA - FORNECIMENTO E INSTALAÇÃO. AF_12/2014</t>
  </si>
  <si>
    <t>89449U</t>
  </si>
  <si>
    <t>TUBO, PVC, SOLDÁVEL, DN 50MM, INSTALADO EM PRUMADA DE ÁGUA - FORNECIMENTO E INSTALAÇÃO. AF_12/2014</t>
  </si>
  <si>
    <t>89450U</t>
  </si>
  <si>
    <t>TUBO, PVC, SOLDÁVEL, DN 60MM, INSTALADO EM PRUMADA DE ÁGUA - FORNECIMENTO E INSTALAÇÃO. AF_12/2014</t>
  </si>
  <si>
    <t>89451U</t>
  </si>
  <si>
    <t>TUBO, PVC, SOLDÁVEL, DN 75MM, INSTALADO EM PRUMADA DE ÁGUA - FORNECIMENTO E INSTALAÇÃO. AF_12/2014</t>
  </si>
  <si>
    <t>89452U</t>
  </si>
  <si>
    <t>TUBO, PVC, SOLDÁVEL, DN 85MM, INSTALADO EM PRUMADA DE ÁGUA - FORNECIMENTO E INSTALAÇÃO. AF_12/2014</t>
  </si>
  <si>
    <t>89497U</t>
  </si>
  <si>
    <t>JOELHO 90 GRAUS, PVC, SOLDÁVEL, DN 40MM, INSTALADO EM PRUMADA DE ÁGUA - FORNECIMENTO E INSTALAÇÃO. AF_12/2014</t>
  </si>
  <si>
    <t>89501U</t>
  </si>
  <si>
    <t>JOELHO 90 GRAUS, PVC, SOLDÁVEL, DN 50MM, INSTALADO EM PRUMADA DE ÁGUA - FORNECIMENTO E INSTALAÇÃO. AF_12/2014</t>
  </si>
  <si>
    <t>89505U</t>
  </si>
  <si>
    <t>JOELHO 90 GRAUS, PVC, SOLDÁVEL, DN 60MM, INSTALADO EM PRUMADA DE ÁGUA - FORNECIMENTO E INSTALAÇÃO. AF_12/2014</t>
  </si>
  <si>
    <t>89521U</t>
  </si>
  <si>
    <t>JOELHO 90 GRAUS, PVC, SOLDÁVEL, DN 85MM, INSTALADO EM PRUMADA DE ÁGUA - FORNECIMENTO E INSTALAÇÃO. AF_12/2014</t>
  </si>
  <si>
    <t>89536U</t>
  </si>
  <si>
    <t>UNIÃO, PVC, SOLDÁVEL, DN 25MM, INSTALADO EM PRUMADA DE ÁGUA - FORNECIMENTO E INSTALAÇÃO. AF_12/2014</t>
  </si>
  <si>
    <t>89552U</t>
  </si>
  <si>
    <t>UNIÃO, PVC, SOLDÁVEL, DN 32MM, INSTALADO EM PRUMADA DE ÁGUA - FORNECIMENTO E INSTALAÇÃO. AF_12/2014</t>
  </si>
  <si>
    <t>89558U</t>
  </si>
  <si>
    <t>LUVA, PVC, SOLDÁVEL, DN 40MM, INSTALADO EM PRUMADA DE ÁGUA - FORNECIMENTO E INSTALAÇÃO. AF_12/2014</t>
  </si>
  <si>
    <t>89568U</t>
  </si>
  <si>
    <t>UNIÃO, PVC, SOLDÁVEL, DN 40MM, INSTALADO EM PRUMADA DE ÁGUA - FORNECIMENTO E INSTALAÇÃO. AF_12/2014</t>
  </si>
  <si>
    <t>89575U</t>
  </si>
  <si>
    <t>LUVA, PVC, SOLDÁVEL, DN 50MM, INSTALADO EM PRUMADA DE ÁGUA - FORNECIMENTO E INSTALAÇÃO. AF_12/2014</t>
  </si>
  <si>
    <t>89594U</t>
  </si>
  <si>
    <t>UNIÃO, PVC, SOLDÁVEL, DN 50MM, INSTALADO EM PRUMADA DE ÁGUA - FORNECIMENTO E INSTALAÇÃO. AF_12/2014</t>
  </si>
  <si>
    <t>89597U</t>
  </si>
  <si>
    <t>LUVA, PVC, SOLDÁVEL, DN 60MM, INSTALADO EM PRUMADA DE ÁGUA - FORNECIMENTO E INSTALAÇÃO. AF_12/2014</t>
  </si>
  <si>
    <t>89609U</t>
  </si>
  <si>
    <t>UNIÃO, PVC, SOLDÁVEL, DN 60MM, INSTALADO EM PRUMADA DE ÁGUA - FORNECIMENTO E INSTALAÇÃO. AF_12/2014</t>
  </si>
  <si>
    <t>89612U</t>
  </si>
  <si>
    <t>UNIÃO, PVC, SOLDÁVEL, DN 75MM, INSTALADO EM PRUMADA DE ÁGUA - FORNECIMENTO E INSTALAÇÃO. AF_12/2014</t>
  </si>
  <si>
    <t>89615U</t>
  </si>
  <si>
    <t>UNIÃO, PVC, SOLDÁVEL, DN 85MM, INSTALADO EM PRUMADA DE ÁGUA - FORNECIMENTO E INSTALAÇÃO. AF_12/2014</t>
  </si>
  <si>
    <t>89623U</t>
  </si>
  <si>
    <t>TE, PVC, SOLDÁVEL, DN 40MM, INSTALADO EM PRUMADA DE ÁGUA - FORNECIMENTO E INSTALAÇÃO. AF_12/2014</t>
  </si>
  <si>
    <t>89628U</t>
  </si>
  <si>
    <t>TE, PVC, SOLDÁVEL, DN 60MM, INSTALADO EM PRUMADA DE ÁGUA - FORNECIMENTO E INSTALAÇÃO. AF_12/2014</t>
  </si>
  <si>
    <t>90373U</t>
  </si>
  <si>
    <t>JOELHO 90 GRAUS COM BUCHA DE LATÃO, PVC, SOLDÁVEL, DN 25MM, X 1/2? INSTALADO EM RAMAL OU SUB-RAMAL DE ÁGUA - FORNECIMENTO E INSTALAÇÃO. AF_12/2014</t>
  </si>
  <si>
    <t>METAIS E APARELHOS HIDRÁULICOS</t>
  </si>
  <si>
    <t>40729U</t>
  </si>
  <si>
    <t>VALVULA DESCARGA 1.1/2" COM REGISTRO, ACABAMENTO EM METAL CROMADO - FORNECIMENTO E INSTALACAO</t>
  </si>
  <si>
    <t>73796/2U</t>
  </si>
  <si>
    <t>VÁLVULA DE PÉ COM CRIVO Ø 25MM (1") - FORNECIMENTO E INSTALAÇÃO</t>
  </si>
  <si>
    <t>73796/3U</t>
  </si>
  <si>
    <t>VÁLVULA DE PÉ COM CRIVO Ø 40MM (1.1/2") - FORNECIMENTO E INSTALAÇÃO</t>
  </si>
  <si>
    <t>73796/4U</t>
  </si>
  <si>
    <t>VÁLVULA DE PÉ COM CRIVO Ø 50MM (2") - FORNECIMENTO E INSTALAÇÃO</t>
  </si>
  <si>
    <t>73884/3U</t>
  </si>
  <si>
    <t>INSTALAÇÃO DE VÁLVULAS OU REGISTROS COM JUNTA FLANGEADA - DN 100</t>
  </si>
  <si>
    <t>73884/5U</t>
  </si>
  <si>
    <t>INSTALAÇÃO DE VÁLVULAS OU REGISTROS COM JUNTA FLANGEADA - DN 200</t>
  </si>
  <si>
    <t>73884/7U</t>
  </si>
  <si>
    <t>INSTALAÇÃO DE VÁLVULAS OU REGISTROS COM JUNTA FLANGEADA - DN 300</t>
  </si>
  <si>
    <t>73884/9U</t>
  </si>
  <si>
    <t>INSTALAÇÃO DE VÁLVULAS OU REGISTROS COM JUNTA FLANGEADA - DN 400</t>
  </si>
  <si>
    <t>86877U</t>
  </si>
  <si>
    <t>VÁLVULA EM METAL CROMADO 1.1/2" X 1.1/2" PARA TANQUE OU LAVATÓRIO, COM OU SEM LADRÃO - FORNECIMENTO E INSTALAÇÃO. AF_12/2013</t>
  </si>
  <si>
    <t>86878U</t>
  </si>
  <si>
    <t>VÁLVULA EM METAL CROMADO TIPO AMERICANA 3.1/2" X 1.1/2" PARA PIA - FORNECIMENTO E INSTALAÇÃO. AF_12/2013</t>
  </si>
  <si>
    <t>86879U</t>
  </si>
  <si>
    <t>VÁLVULA EM PLÁSTICO 1" PARA PIA, TANQUE OU LAVATÓRIO, COM OU SEM LADRÃO - FORNECIMENTO E INSTALAÇÃO. AF_12/2013</t>
  </si>
  <si>
    <t>86906U</t>
  </si>
  <si>
    <t>TORNEIRA CROMADA DE MESA, 1/2" OU 3/4", PARA LAVATÓRIO, PADRÃO POPULAR - FORNECIMENTO E INSTALAÇÃO. AF_12/2013</t>
  </si>
  <si>
    <t>86911U</t>
  </si>
  <si>
    <t>TORNEIRA CROMADA LONGA, DE PAREDE, 1/2" OU 3/4", PARA PIA DE COZINHA, PADRÃO POPULAR - FORNECIMENTO E INSTALAÇÃO. AF_12/2013</t>
  </si>
  <si>
    <t>86916U</t>
  </si>
  <si>
    <t>TORNEIRA PLÁSTICA 3/4" PARA TANQUE - FORNECIMENTO E INSTALAÇÃO. AF_12/2013</t>
  </si>
  <si>
    <t>86935U</t>
  </si>
  <si>
    <t>CUBA DE EMBUTIR DE AÇO INOXIDÁVEL MÉDIA, INCLUSO VÁLVULA TIPO AMERICANA EM METAL CROMADO E SIFÃO FLEXÍVEL EM PVC - FORNECIMENTO E INSTALAÇÃO. AF_12/2013</t>
  </si>
  <si>
    <t>86936U</t>
  </si>
  <si>
    <t>CUBA DE EMBUTIR DE AÇO INOXIDÁVEL MÉDIA, INCLUSO VÁLVULA TIPO AMERICANA E SIFÃO TIPO GARRAFA EM METAL CROMADO - FORNECIMENTO E INSTALAÇÃO. AF_12/2013</t>
  </si>
  <si>
    <t>89351U</t>
  </si>
  <si>
    <t>REGISTRO DE PRESSÃO BRUTO, ROSCÁVEL, 3/4", FORNECIDO E INSTALADO EM RAMAL DE ÁGUA. AF_12/2014</t>
  </si>
  <si>
    <t>89987U</t>
  </si>
  <si>
    <t>REGISTRO DE GAVETA BRUTO, LATÃO, ROSCÁVEL, 3/4", COM ACABAMENTO E CANOPLA CROMADOS. FORNECIDO E INSTALADO EM RAMAL DE ÁGUA. AF_12/2014</t>
  </si>
  <si>
    <t>95248U</t>
  </si>
  <si>
    <t>VÁLVULA DE ESFERA BRUTA, BRONZE, ROSCÁVEL, 1/2 , INSTALADO EM RESERVAÇÃO DE ÁGUA DE EDIFICAÇÃO QUE POSSUA RESERVATÓRIO DE FIBRA/FIBROCIMENTO - FORNECIMENTO E INSTALAÇÃO. AF_06/2016</t>
  </si>
  <si>
    <t>95249U</t>
  </si>
  <si>
    <t>VÁLVULA DE ESFERA BRUTA, BRONZE, ROSCÁVEL, 3/4, INSTALADO EM RESERVAÇÃO DE ÁGUA DE EDIFICAÇÃO QUE POSSUA RESERVATÓRIO DE FIBRA/FIBROCIMENTO - FORNECIMENTO E INSTALAÇÃO. AF_06/2016</t>
  </si>
  <si>
    <t>95250U</t>
  </si>
  <si>
    <t>VÁLVULA DE ESFERA BRUTA, BRONZE, ROSCÁVEL, 1, INSTALADO EM RESERVAÇÃO DE ÁGUA DE EDIFICAÇÃO QUE POSSUA RESERVATÓRIO DE FIBRA/FIBROCIMENTO - FORNECIMENTO E INSTALAÇÃO. AF_06/2016</t>
  </si>
  <si>
    <t>DM.40729</t>
  </si>
  <si>
    <t>REGULAGEM DE VÁLVULA DE DESCARGA</t>
  </si>
  <si>
    <t>FUA.74014/003</t>
  </si>
  <si>
    <t>VALVULA EM METAL CROMADO 1/2" P/ MICTORIO - FORNECIMENTO E INSTALACAO</t>
  </si>
  <si>
    <t>LOUÇAS</t>
  </si>
  <si>
    <t>74234/1U</t>
  </si>
  <si>
    <t>MICTORIO SIFONADO DE LOUCA BRANCA COM PERTENCES, COM REGISTRO DE PRESSAO 1/2" COM CANOPLA CROMADA ACABAMENTO SIMPLES E CONJUNTO PARA FIXACAO - FORNECIMENTO E INSTALACAO</t>
  </si>
  <si>
    <t>86901U</t>
  </si>
  <si>
    <t>CUBA DE EMBUTIR OVAL EM LOUÇA BRANCA, 35 X 50CM OU EQUIVALENTE - FORNECIMENTO E INSTALAÇÃO. AF_12/2013</t>
  </si>
  <si>
    <t>95469U</t>
  </si>
  <si>
    <t>VASO SANITARIO SIFONADO CONVENCIONAL COM LOUÇA BRANCA - FORNECIMENTO E INSTALAÇÃO. AF_10/2016</t>
  </si>
  <si>
    <t>95470U</t>
  </si>
  <si>
    <t>VASO SANITARIO SIFONADO CONVENCIONAL COM LOUÇA BRANCA, INCLUSO CONJUNTO DE LIGAÇÃO PARA BACIA SANITÁRIA AJUSTÁVEL - FORNECIMENTO E INSTALAÇÃO. AF_10/2016</t>
  </si>
  <si>
    <t>95471U</t>
  </si>
  <si>
    <t>VASO SANITARIO SIFONADO CONVENCIONAL PARA PCD SEM FURO FRONTAL COM LOUÇA BRANCA SEM ASSENTO - FORNECIMENTO E INSTALAÇÃO. AF_10/2016</t>
  </si>
  <si>
    <t>95472U</t>
  </si>
  <si>
    <t>VASO SANITARIO SIFONADO CONVENCIONAL PARA PCD SEM FURO FRONTAL COM LOUÇA BRANCA SEM ASSENTO, INCLUSO CONJUNTO DE LIGAÇÃO PARA BACIA SANITÁRIA AJUSTÁVEL - FORNECIMENTO E INSTALAÇÃO. AF_10/2016</t>
  </si>
  <si>
    <t>FUA.74230/001</t>
  </si>
  <si>
    <t>ASSENTO PARA VASO SANITARIO DE PLASTICO PADRAO CONVENCIONAL - FORNECIMENTO E INSTALACAO</t>
  </si>
  <si>
    <t>BOMBAS</t>
  </si>
  <si>
    <t>73834/1U</t>
  </si>
  <si>
    <t>INSTALACAO DE CONJ.MOTO BOMBA SUBMERSIVEL ATE 10 CV</t>
  </si>
  <si>
    <t>73834/2U</t>
  </si>
  <si>
    <t>INSTALACAO DE CONJ.MOTO BOMBA SUBMERSIVEL DE 11 A 25 CV</t>
  </si>
  <si>
    <t>83644U</t>
  </si>
  <si>
    <t>BOMBA RECALQUE DAGUA TRIFASICA 10,0 HP</t>
  </si>
  <si>
    <t>REPAROS EM PISOS E PAREDES</t>
  </si>
  <si>
    <t>72215U</t>
  </si>
  <si>
    <t>DEMOLICAO DE ALVENARIA DE ELEMENTOS CERAMICOS VAZADOS</t>
  </si>
  <si>
    <t>M3</t>
  </si>
  <si>
    <t>85406U</t>
  </si>
  <si>
    <t>DEMOLIÇÃO DE PISOS E REVESTIMENTOS</t>
  </si>
  <si>
    <t>M2</t>
  </si>
  <si>
    <t>87248U</t>
  </si>
  <si>
    <t>REVESTIMENTO CERÂMICO PARA PISO COM PLACAS TIPO GRÊS DE DIMENSÕES 35X35 CM APLICADA EM AMBIENTES DE ÁREA MAIOR QUE 10 M2. AF_06/2014</t>
  </si>
  <si>
    <t>87527U</t>
  </si>
  <si>
    <t>EMBOÇO, PARA RECEBIMENTO DE CERÂMICA, EM ARGAMASSA TRAÇO 1:2:8, PREPARO MECÂNICO COM BETONEIRA 400L, APLICADO MANUALMENTE EM FACES INTERNAS DE PAREDES, PARA AMBIENTE COM ÁREA MENOR QUE 5M2, ESPESSURA DE 20MM, COM EXECUÇÃO DE TALISCAS. AF_06/2014</t>
  </si>
  <si>
    <t>87690U</t>
  </si>
  <si>
    <t>CONTRAPISO EM ARGAMASSA TRAÇO 1:4 (CIMENTO E AREIA), PREPARO MECÂNICO COM BETONEIRA 400 L, APLICADO EM ÁREAS SECAS SOBRE LAJE, NÃO ADERIDO, ESPESSURA 5CM. AF_06/2014</t>
  </si>
  <si>
    <t>93358U</t>
  </si>
  <si>
    <t>ESCAVAÇÃO MANUAL DE VALAS. AF_03/2016</t>
  </si>
  <si>
    <t>93382U</t>
  </si>
  <si>
    <t>REATERRO MANUAL DE VALAS COM COMPACTAÇÃO MECANIZADA. AF_04/2016</t>
  </si>
  <si>
    <t>FUA.73912/005</t>
  </si>
  <si>
    <t>CERAMICA 10X10CM BRANCO EM PAREDES , PADRAO MEDIO, FIXADA COM ARGAMASSA COLANTE E REJUNTAMENTO COM CIMENTO BRANCO</t>
  </si>
  <si>
    <t>"</t>
  </si>
  <si>
    <t xml:space="preserve">TOTAL GERAL: </t>
  </si>
  <si>
    <t>Volare 20 - PINI</t>
  </si>
  <si>
    <t>CÓDIGO</t>
  </si>
  <si>
    <t>Taxa: LS: 116,78% / BDI: 22,23%</t>
  </si>
  <si>
    <t>MANUTENÇÃO 2018</t>
  </si>
  <si>
    <t>(NÃO DESONERADO)</t>
  </si>
  <si>
    <t>SERV CONSTRUTORA LTDA</t>
  </si>
  <si>
    <t xml:space="preserve"> CNPJ 04.744.916 / 0001 - 07</t>
  </si>
  <si>
    <t>Data:16/04/2018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</si>
</sst>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rgb="FF000000"/>
      <name val="Verdana"/>
      <family val="2"/>
    </font>
    <font>
      <sz val="10"/>
      <color rgb="FF000000"/>
      <name val="Verdana"/>
      <family val="2"/>
    </font>
    <font>
      <b/>
      <i/>
      <sz val="10"/>
      <color rgb="FF000000"/>
      <name val="Verdana"/>
      <family val="2"/>
    </font>
    <font>
      <b/>
      <sz val="8"/>
      <color rgb="FF000000"/>
      <name val="Verdana"/>
      <family val="2"/>
    </font>
    <font>
      <b/>
      <i/>
      <sz val="10"/>
      <color rgb="FF0033CC"/>
      <name val="Verdana"/>
      <family val="2"/>
    </font>
    <font>
      <b/>
      <sz val="14"/>
      <color rgb="FF0033CC"/>
      <name val="Arial"/>
      <family val="2"/>
    </font>
    <font>
      <b/>
      <sz val="10"/>
      <color rgb="FF0033CC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6E6E6"/>
        <bgColor indexed="64"/>
      </patternFill>
    </fill>
    <fill>
      <patternFill patternType="gray0625"/>
    </fill>
    <fill>
      <patternFill patternType="solid">
        <fgColor indexed="65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hair">
        <color indexed="64"/>
      </left>
      <right style="hair">
        <color indexed="8"/>
      </right>
      <top style="hair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64"/>
      </right>
      <top style="hair">
        <color indexed="64"/>
      </top>
      <bottom style="hair">
        <color indexed="8"/>
      </bottom>
      <diagonal/>
    </border>
    <border>
      <left style="hair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8"/>
      </right>
      <top style="hair">
        <color indexed="8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64"/>
      </bottom>
      <diagonal/>
    </border>
    <border>
      <left style="hair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7">
    <xf numFmtId="0" fontId="0" fillId="0" borderId="0" xfId="0"/>
    <xf numFmtId="0" fontId="18" fillId="34" borderId="0" xfId="0" applyFont="1" applyFill="1" applyAlignment="1">
      <alignment horizontal="right" wrapText="1"/>
    </xf>
    <xf numFmtId="4" fontId="18" fillId="33" borderId="25" xfId="0" applyNumberFormat="1" applyFont="1" applyFill="1" applyBorder="1" applyAlignment="1">
      <alignment horizontal="right" vertical="top"/>
    </xf>
    <xf numFmtId="0" fontId="19" fillId="0" borderId="10" xfId="0" applyFont="1" applyBorder="1" applyAlignment="1">
      <alignment horizontal="right" wrapText="1"/>
    </xf>
    <xf numFmtId="4" fontId="19" fillId="0" borderId="10" xfId="0" applyNumberFormat="1" applyFont="1" applyBorder="1" applyAlignment="1">
      <alignment horizontal="right" wrapText="1"/>
    </xf>
    <xf numFmtId="0" fontId="19" fillId="0" borderId="0" xfId="0" applyFont="1"/>
    <xf numFmtId="0" fontId="19" fillId="0" borderId="0" xfId="0" applyFont="1" applyAlignment="1">
      <alignment horizontal="right" wrapText="1"/>
    </xf>
    <xf numFmtId="4" fontId="19" fillId="0" borderId="0" xfId="0" applyNumberFormat="1" applyFont="1" applyAlignment="1">
      <alignment horizontal="right" wrapText="1"/>
    </xf>
    <xf numFmtId="0" fontId="18" fillId="35" borderId="19" xfId="0" applyFont="1" applyFill="1" applyBorder="1" applyAlignment="1">
      <alignment horizontal="left" vertical="top" wrapText="1"/>
    </xf>
    <xf numFmtId="0" fontId="18" fillId="35" borderId="19" xfId="0" applyFont="1" applyFill="1" applyBorder="1" applyAlignment="1">
      <alignment horizontal="center" vertical="top" wrapText="1"/>
    </xf>
    <xf numFmtId="4" fontId="18" fillId="35" borderId="19" xfId="0" applyNumberFormat="1" applyFont="1" applyFill="1" applyBorder="1" applyAlignment="1">
      <alignment horizontal="right" vertical="top" wrapText="1"/>
    </xf>
    <xf numFmtId="4" fontId="18" fillId="35" borderId="19" xfId="0" applyNumberFormat="1" applyFont="1" applyFill="1" applyBorder="1" applyAlignment="1">
      <alignment horizontal="right" vertical="top"/>
    </xf>
    <xf numFmtId="0" fontId="18" fillId="0" borderId="20" xfId="0" applyFont="1" applyBorder="1" applyAlignment="1">
      <alignment horizontal="left" vertical="top" wrapText="1"/>
    </xf>
    <xf numFmtId="0" fontId="19" fillId="0" borderId="23" xfId="0" applyFont="1" applyBorder="1" applyAlignment="1">
      <alignment horizontal="left" vertical="top" wrapText="1"/>
    </xf>
    <xf numFmtId="0" fontId="19" fillId="0" borderId="24" xfId="0" applyFont="1" applyBorder="1" applyAlignment="1">
      <alignment horizontal="left" vertical="top" wrapText="1"/>
    </xf>
    <xf numFmtId="0" fontId="19" fillId="0" borderId="24" xfId="0" applyFont="1" applyBorder="1" applyAlignment="1">
      <alignment horizontal="center" vertical="top" wrapText="1"/>
    </xf>
    <xf numFmtId="4" fontId="19" fillId="0" borderId="24" xfId="0" applyNumberFormat="1" applyFont="1" applyBorder="1" applyAlignment="1">
      <alignment horizontal="right" vertical="top" wrapText="1"/>
    </xf>
    <xf numFmtId="4" fontId="18" fillId="0" borderId="25" xfId="0" applyNumberFormat="1" applyFont="1" applyBorder="1" applyAlignment="1">
      <alignment horizontal="right" vertical="top" wrapText="1"/>
    </xf>
    <xf numFmtId="0" fontId="18" fillId="0" borderId="23" xfId="0" applyFont="1" applyBorder="1" applyAlignment="1">
      <alignment horizontal="left" vertical="top" wrapText="1"/>
    </xf>
    <xf numFmtId="4" fontId="19" fillId="0" borderId="0" xfId="0" applyNumberFormat="1" applyFont="1"/>
    <xf numFmtId="4" fontId="21" fillId="34" borderId="0" xfId="0" applyNumberFormat="1" applyFont="1" applyFill="1" applyAlignment="1">
      <alignment horizontal="right" wrapText="1"/>
    </xf>
    <xf numFmtId="0" fontId="18" fillId="0" borderId="24" xfId="0" applyFont="1" applyBorder="1" applyAlignment="1">
      <alignment horizontal="left" vertical="top" wrapText="1"/>
    </xf>
    <xf numFmtId="0" fontId="18" fillId="0" borderId="25" xfId="0" applyFont="1" applyBorder="1" applyAlignment="1">
      <alignment horizontal="left" vertical="top" wrapText="1"/>
    </xf>
    <xf numFmtId="0" fontId="18" fillId="34" borderId="0" xfId="0" applyFont="1" applyFill="1" applyAlignment="1">
      <alignment horizontal="left" wrapText="1"/>
    </xf>
    <xf numFmtId="0" fontId="18" fillId="34" borderId="0" xfId="0" applyFont="1" applyFill="1" applyAlignment="1">
      <alignment horizontal="left"/>
    </xf>
    <xf numFmtId="0" fontId="18" fillId="34" borderId="0" xfId="0" applyFont="1" applyFill="1" applyAlignment="1">
      <alignment horizontal="right" wrapText="1"/>
    </xf>
    <xf numFmtId="0" fontId="19" fillId="0" borderId="0" xfId="0" applyFont="1" applyAlignment="1">
      <alignment horizontal="center" wrapText="1"/>
    </xf>
    <xf numFmtId="0" fontId="18" fillId="0" borderId="21" xfId="0" applyFont="1" applyBorder="1" applyAlignment="1">
      <alignment horizontal="left" vertical="top" wrapText="1"/>
    </xf>
    <xf numFmtId="0" fontId="18" fillId="0" borderId="22" xfId="0" applyFont="1" applyBorder="1" applyAlignment="1">
      <alignment horizontal="left" vertical="top" wrapText="1"/>
    </xf>
    <xf numFmtId="0" fontId="18" fillId="33" borderId="29" xfId="0" applyFont="1" applyFill="1" applyBorder="1" applyAlignment="1">
      <alignment horizontal="right" vertical="top"/>
    </xf>
    <xf numFmtId="0" fontId="18" fillId="33" borderId="30" xfId="0" applyFont="1" applyFill="1" applyBorder="1" applyAlignment="1">
      <alignment horizontal="right" vertical="top"/>
    </xf>
    <xf numFmtId="0" fontId="18" fillId="33" borderId="31" xfId="0" applyFont="1" applyFill="1" applyBorder="1" applyAlignment="1">
      <alignment horizontal="right" vertical="top"/>
    </xf>
    <xf numFmtId="0" fontId="20" fillId="33" borderId="26" xfId="0" applyFont="1" applyFill="1" applyBorder="1" applyAlignment="1">
      <alignment horizontal="center" vertical="top" wrapText="1"/>
    </xf>
    <xf numFmtId="0" fontId="20" fillId="33" borderId="27" xfId="0" applyFont="1" applyFill="1" applyBorder="1" applyAlignment="1">
      <alignment horizontal="center" vertical="top" wrapText="1"/>
    </xf>
    <xf numFmtId="0" fontId="20" fillId="33" borderId="28" xfId="0" applyFont="1" applyFill="1" applyBorder="1" applyAlignment="1">
      <alignment horizontal="center" vertical="top" wrapText="1"/>
    </xf>
    <xf numFmtId="4" fontId="22" fillId="0" borderId="12" xfId="0" applyNumberFormat="1" applyFont="1" applyBorder="1" applyAlignment="1">
      <alignment horizontal="right" wrapText="1"/>
    </xf>
    <xf numFmtId="4" fontId="22" fillId="0" borderId="13" xfId="0" applyNumberFormat="1" applyFont="1" applyBorder="1" applyAlignment="1">
      <alignment horizontal="right" wrapText="1"/>
    </xf>
    <xf numFmtId="4" fontId="22" fillId="0" borderId="16" xfId="0" applyNumberFormat="1" applyFont="1" applyBorder="1" applyAlignment="1">
      <alignment horizontal="right" wrapText="1"/>
    </xf>
    <xf numFmtId="0" fontId="23" fillId="0" borderId="11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0"/>
  <sheetViews>
    <sheetView showGridLines="0" tabSelected="1" topLeftCell="A97" workbookViewId="0">
      <selection activeCell="J11" sqref="J11"/>
    </sheetView>
  </sheetViews>
  <sheetFormatPr defaultRowHeight="12.75" x14ac:dyDescent="0.2"/>
  <cols>
    <col min="1" max="1" width="20.7109375" style="5" customWidth="1"/>
    <col min="2" max="2" width="36.5703125" style="5" bestFit="1" customWidth="1"/>
    <col min="3" max="3" width="7.85546875" style="5" bestFit="1" customWidth="1"/>
    <col min="4" max="4" width="10.5703125" style="5" bestFit="1" customWidth="1"/>
    <col min="5" max="5" width="9" style="19" bestFit="1" customWidth="1"/>
    <col min="6" max="6" width="12.7109375" style="19" bestFit="1" customWidth="1"/>
    <col min="7" max="7" width="20.7109375" style="19" customWidth="1"/>
    <col min="8" max="16384" width="9.140625" style="5"/>
  </cols>
  <sheetData>
    <row r="1" spans="1:7" x14ac:dyDescent="0.2">
      <c r="A1" s="3"/>
      <c r="B1" s="3"/>
      <c r="C1" s="3"/>
      <c r="D1" s="3"/>
      <c r="E1" s="4"/>
      <c r="F1" s="4"/>
      <c r="G1" s="4"/>
    </row>
    <row r="2" spans="1:7" ht="15" customHeight="1" x14ac:dyDescent="0.2">
      <c r="A2" s="35" t="s">
        <v>192</v>
      </c>
      <c r="B2" s="36"/>
      <c r="C2" s="36"/>
      <c r="D2" s="36"/>
      <c r="E2" s="36"/>
      <c r="F2" s="36"/>
      <c r="G2" s="37"/>
    </row>
    <row r="3" spans="1:7" ht="18" customHeight="1" x14ac:dyDescent="0.2">
      <c r="A3" s="38" t="s">
        <v>190</v>
      </c>
      <c r="B3" s="39"/>
      <c r="C3" s="39"/>
      <c r="D3" s="39"/>
      <c r="E3" s="39"/>
      <c r="F3" s="39"/>
      <c r="G3" s="40"/>
    </row>
    <row r="4" spans="1:7" ht="18" customHeight="1" x14ac:dyDescent="0.2">
      <c r="A4" s="41" t="s">
        <v>191</v>
      </c>
      <c r="B4" s="42"/>
      <c r="C4" s="42"/>
      <c r="D4" s="42"/>
      <c r="E4" s="42"/>
      <c r="F4" s="42"/>
      <c r="G4" s="43"/>
    </row>
    <row r="5" spans="1:7" ht="18" customHeight="1" x14ac:dyDescent="0.2">
      <c r="A5" s="38" t="s">
        <v>0</v>
      </c>
      <c r="B5" s="39"/>
      <c r="C5" s="39"/>
      <c r="D5" s="39"/>
      <c r="E5" s="39"/>
      <c r="F5" s="39"/>
      <c r="G5" s="40"/>
    </row>
    <row r="6" spans="1:7" ht="18" x14ac:dyDescent="0.2">
      <c r="A6" s="44"/>
      <c r="B6" s="45"/>
      <c r="C6" s="45"/>
      <c r="D6" s="45"/>
      <c r="E6" s="45"/>
      <c r="F6" s="45"/>
      <c r="G6" s="46"/>
    </row>
    <row r="7" spans="1:7" x14ac:dyDescent="0.2">
      <c r="A7" s="6"/>
      <c r="B7" s="6"/>
      <c r="C7" s="6"/>
      <c r="D7" s="6"/>
      <c r="E7" s="7"/>
      <c r="F7" s="7"/>
      <c r="G7" s="7"/>
    </row>
    <row r="8" spans="1:7" x14ac:dyDescent="0.2">
      <c r="A8" s="1" t="s">
        <v>1</v>
      </c>
      <c r="B8" s="23" t="s">
        <v>188</v>
      </c>
      <c r="C8" s="23"/>
      <c r="D8" s="23"/>
      <c r="E8" s="24" t="s">
        <v>187</v>
      </c>
      <c r="F8" s="24"/>
      <c r="G8" s="24"/>
    </row>
    <row r="9" spans="1:7" x14ac:dyDescent="0.2">
      <c r="A9" s="1" t="s">
        <v>2</v>
      </c>
      <c r="B9" s="23" t="s">
        <v>3</v>
      </c>
      <c r="C9" s="23"/>
      <c r="D9" s="23"/>
      <c r="E9" s="23"/>
      <c r="F9" s="23"/>
      <c r="G9" s="20" t="s">
        <v>189</v>
      </c>
    </row>
    <row r="10" spans="1:7" x14ac:dyDescent="0.2">
      <c r="A10" s="1" t="s">
        <v>4</v>
      </c>
      <c r="B10" s="23"/>
      <c r="C10" s="23"/>
      <c r="D10" s="23"/>
      <c r="E10" s="23"/>
      <c r="F10" s="25"/>
      <c r="G10" s="25"/>
    </row>
    <row r="11" spans="1:7" ht="13.5" thickBot="1" x14ac:dyDescent="0.25">
      <c r="A11" s="26"/>
      <c r="B11" s="26"/>
      <c r="C11" s="26"/>
      <c r="D11" s="26"/>
      <c r="E11" s="26"/>
      <c r="F11" s="26"/>
      <c r="G11" s="26"/>
    </row>
    <row r="12" spans="1:7" x14ac:dyDescent="0.2">
      <c r="A12" s="8" t="s">
        <v>186</v>
      </c>
      <c r="B12" s="8" t="s">
        <v>5</v>
      </c>
      <c r="C12" s="9" t="s">
        <v>6</v>
      </c>
      <c r="D12" s="9" t="s">
        <v>7</v>
      </c>
      <c r="E12" s="10" t="s">
        <v>8</v>
      </c>
      <c r="F12" s="10" t="s">
        <v>9</v>
      </c>
      <c r="G12" s="11" t="s">
        <v>10</v>
      </c>
    </row>
    <row r="13" spans="1:7" x14ac:dyDescent="0.2">
      <c r="A13" s="12">
        <v>21</v>
      </c>
      <c r="B13" s="27" t="s">
        <v>11</v>
      </c>
      <c r="C13" s="27"/>
      <c r="D13" s="27"/>
      <c r="E13" s="27"/>
      <c r="F13" s="27"/>
      <c r="G13" s="28"/>
    </row>
    <row r="14" spans="1:7" ht="51" x14ac:dyDescent="0.2">
      <c r="A14" s="13" t="s">
        <v>12</v>
      </c>
      <c r="B14" s="14" t="s">
        <v>13</v>
      </c>
      <c r="C14" s="15" t="s">
        <v>14</v>
      </c>
      <c r="D14" s="15" t="s">
        <v>15</v>
      </c>
      <c r="E14" s="16">
        <v>92</v>
      </c>
      <c r="F14" s="16">
        <v>11.35</v>
      </c>
      <c r="G14" s="17">
        <f t="shared" ref="G14:G53" si="0">TRUNC(E14*F14,2)</f>
        <v>1044.2</v>
      </c>
    </row>
    <row r="15" spans="1:7" ht="51" x14ac:dyDescent="0.2">
      <c r="A15" s="13" t="s">
        <v>16</v>
      </c>
      <c r="B15" s="14" t="s">
        <v>17</v>
      </c>
      <c r="C15" s="15" t="s">
        <v>14</v>
      </c>
      <c r="D15" s="15" t="s">
        <v>18</v>
      </c>
      <c r="E15" s="16">
        <v>420</v>
      </c>
      <c r="F15" s="16">
        <v>16.100000000000001</v>
      </c>
      <c r="G15" s="17">
        <f t="shared" si="0"/>
        <v>6762</v>
      </c>
    </row>
    <row r="16" spans="1:7" ht="51" x14ac:dyDescent="0.2">
      <c r="A16" s="13" t="s">
        <v>19</v>
      </c>
      <c r="B16" s="14" t="s">
        <v>20</v>
      </c>
      <c r="C16" s="15" t="s">
        <v>14</v>
      </c>
      <c r="D16" s="15" t="s">
        <v>18</v>
      </c>
      <c r="E16" s="16">
        <v>420</v>
      </c>
      <c r="F16" s="16">
        <v>19</v>
      </c>
      <c r="G16" s="17">
        <f t="shared" si="0"/>
        <v>7980</v>
      </c>
    </row>
    <row r="17" spans="1:7" ht="51" x14ac:dyDescent="0.2">
      <c r="A17" s="13" t="s">
        <v>21</v>
      </c>
      <c r="B17" s="14" t="s">
        <v>22</v>
      </c>
      <c r="C17" s="15" t="s">
        <v>14</v>
      </c>
      <c r="D17" s="15" t="s">
        <v>18</v>
      </c>
      <c r="E17" s="16">
        <v>420</v>
      </c>
      <c r="F17" s="16">
        <v>25.39</v>
      </c>
      <c r="G17" s="17">
        <f t="shared" si="0"/>
        <v>10663.8</v>
      </c>
    </row>
    <row r="18" spans="1:7" ht="63.75" x14ac:dyDescent="0.2">
      <c r="A18" s="13" t="s">
        <v>23</v>
      </c>
      <c r="B18" s="14" t="s">
        <v>24</v>
      </c>
      <c r="C18" s="15" t="s">
        <v>14</v>
      </c>
      <c r="D18" s="15" t="s">
        <v>15</v>
      </c>
      <c r="E18" s="16">
        <v>84</v>
      </c>
      <c r="F18" s="16">
        <v>6.65</v>
      </c>
      <c r="G18" s="17">
        <f t="shared" si="0"/>
        <v>558.6</v>
      </c>
    </row>
    <row r="19" spans="1:7" ht="63.75" x14ac:dyDescent="0.2">
      <c r="A19" s="13" t="s">
        <v>25</v>
      </c>
      <c r="B19" s="14" t="s">
        <v>26</v>
      </c>
      <c r="C19" s="15" t="s">
        <v>14</v>
      </c>
      <c r="D19" s="15" t="s">
        <v>15</v>
      </c>
      <c r="E19" s="16">
        <v>84</v>
      </c>
      <c r="F19" s="16">
        <v>7.93</v>
      </c>
      <c r="G19" s="17">
        <f t="shared" si="0"/>
        <v>666.12</v>
      </c>
    </row>
    <row r="20" spans="1:7" ht="63.75" x14ac:dyDescent="0.2">
      <c r="A20" s="13" t="s">
        <v>27</v>
      </c>
      <c r="B20" s="14" t="s">
        <v>28</v>
      </c>
      <c r="C20" s="15" t="s">
        <v>14</v>
      </c>
      <c r="D20" s="15" t="s">
        <v>15</v>
      </c>
      <c r="E20" s="16">
        <v>84</v>
      </c>
      <c r="F20" s="16">
        <v>10.46</v>
      </c>
      <c r="G20" s="17">
        <f t="shared" si="0"/>
        <v>878.64</v>
      </c>
    </row>
    <row r="21" spans="1:7" ht="51" x14ac:dyDescent="0.2">
      <c r="A21" s="13" t="s">
        <v>29</v>
      </c>
      <c r="B21" s="14" t="s">
        <v>30</v>
      </c>
      <c r="C21" s="15" t="s">
        <v>14</v>
      </c>
      <c r="D21" s="15" t="s">
        <v>15</v>
      </c>
      <c r="E21" s="16">
        <v>84</v>
      </c>
      <c r="F21" s="16">
        <v>4.8899999999999997</v>
      </c>
      <c r="G21" s="17">
        <f t="shared" si="0"/>
        <v>410.76</v>
      </c>
    </row>
    <row r="22" spans="1:7" ht="63.75" x14ac:dyDescent="0.2">
      <c r="A22" s="13" t="s">
        <v>31</v>
      </c>
      <c r="B22" s="14" t="s">
        <v>32</v>
      </c>
      <c r="C22" s="15" t="s">
        <v>14</v>
      </c>
      <c r="D22" s="15" t="s">
        <v>15</v>
      </c>
      <c r="E22" s="16">
        <v>84</v>
      </c>
      <c r="F22" s="16">
        <v>10.6</v>
      </c>
      <c r="G22" s="17">
        <f t="shared" si="0"/>
        <v>890.4</v>
      </c>
    </row>
    <row r="23" spans="1:7" ht="51" x14ac:dyDescent="0.2">
      <c r="A23" s="13" t="s">
        <v>33</v>
      </c>
      <c r="B23" s="14" t="s">
        <v>34</v>
      </c>
      <c r="C23" s="15" t="s">
        <v>14</v>
      </c>
      <c r="D23" s="15" t="s">
        <v>15</v>
      </c>
      <c r="E23" s="16">
        <v>24</v>
      </c>
      <c r="F23" s="16">
        <v>9.6199999999999992</v>
      </c>
      <c r="G23" s="17">
        <f t="shared" si="0"/>
        <v>230.88</v>
      </c>
    </row>
    <row r="24" spans="1:7" ht="51" x14ac:dyDescent="0.2">
      <c r="A24" s="13" t="s">
        <v>35</v>
      </c>
      <c r="B24" s="14" t="s">
        <v>36</v>
      </c>
      <c r="C24" s="15" t="s">
        <v>14</v>
      </c>
      <c r="D24" s="15" t="s">
        <v>15</v>
      </c>
      <c r="E24" s="16">
        <v>84</v>
      </c>
      <c r="F24" s="16">
        <v>5.71</v>
      </c>
      <c r="G24" s="17">
        <f t="shared" si="0"/>
        <v>479.64</v>
      </c>
    </row>
    <row r="25" spans="1:7" ht="51" x14ac:dyDescent="0.2">
      <c r="A25" s="13" t="s">
        <v>37</v>
      </c>
      <c r="B25" s="14" t="s">
        <v>38</v>
      </c>
      <c r="C25" s="15" t="s">
        <v>14</v>
      </c>
      <c r="D25" s="15" t="s">
        <v>15</v>
      </c>
      <c r="E25" s="16">
        <v>24</v>
      </c>
      <c r="F25" s="16">
        <v>11.33</v>
      </c>
      <c r="G25" s="17">
        <f t="shared" si="0"/>
        <v>271.92</v>
      </c>
    </row>
    <row r="26" spans="1:7" ht="63.75" x14ac:dyDescent="0.2">
      <c r="A26" s="13" t="s">
        <v>39</v>
      </c>
      <c r="B26" s="14" t="s">
        <v>40</v>
      </c>
      <c r="C26" s="15" t="s">
        <v>14</v>
      </c>
      <c r="D26" s="15" t="s">
        <v>15</v>
      </c>
      <c r="E26" s="16">
        <v>84</v>
      </c>
      <c r="F26" s="16">
        <v>6.18</v>
      </c>
      <c r="G26" s="17">
        <f t="shared" si="0"/>
        <v>519.12</v>
      </c>
    </row>
    <row r="27" spans="1:7" ht="51" x14ac:dyDescent="0.2">
      <c r="A27" s="13" t="s">
        <v>41</v>
      </c>
      <c r="B27" s="14" t="s">
        <v>42</v>
      </c>
      <c r="C27" s="15" t="s">
        <v>14</v>
      </c>
      <c r="D27" s="15" t="s">
        <v>15</v>
      </c>
      <c r="E27" s="16">
        <v>84</v>
      </c>
      <c r="F27" s="16">
        <v>7.44</v>
      </c>
      <c r="G27" s="17">
        <f t="shared" si="0"/>
        <v>624.96</v>
      </c>
    </row>
    <row r="28" spans="1:7" ht="51" x14ac:dyDescent="0.2">
      <c r="A28" s="13" t="s">
        <v>43</v>
      </c>
      <c r="B28" s="14" t="s">
        <v>44</v>
      </c>
      <c r="C28" s="15" t="s">
        <v>14</v>
      </c>
      <c r="D28" s="15" t="s">
        <v>15</v>
      </c>
      <c r="E28" s="16">
        <v>24</v>
      </c>
      <c r="F28" s="16">
        <v>16.68</v>
      </c>
      <c r="G28" s="17">
        <f t="shared" si="0"/>
        <v>400.32</v>
      </c>
    </row>
    <row r="29" spans="1:7" ht="51" x14ac:dyDescent="0.2">
      <c r="A29" s="13" t="s">
        <v>45</v>
      </c>
      <c r="B29" s="14" t="s">
        <v>46</v>
      </c>
      <c r="C29" s="15" t="s">
        <v>14</v>
      </c>
      <c r="D29" s="15" t="s">
        <v>15</v>
      </c>
      <c r="E29" s="16">
        <v>84</v>
      </c>
      <c r="F29" s="16">
        <v>9.18</v>
      </c>
      <c r="G29" s="17">
        <f t="shared" si="0"/>
        <v>771.12</v>
      </c>
    </row>
    <row r="30" spans="1:7" ht="51" x14ac:dyDescent="0.2">
      <c r="A30" s="13" t="s">
        <v>47</v>
      </c>
      <c r="B30" s="14" t="s">
        <v>48</v>
      </c>
      <c r="C30" s="15" t="s">
        <v>14</v>
      </c>
      <c r="D30" s="15" t="s">
        <v>15</v>
      </c>
      <c r="E30" s="16">
        <v>84</v>
      </c>
      <c r="F30" s="16">
        <v>10.94</v>
      </c>
      <c r="G30" s="17">
        <f t="shared" si="0"/>
        <v>918.96</v>
      </c>
    </row>
    <row r="31" spans="1:7" ht="51" x14ac:dyDescent="0.2">
      <c r="A31" s="13" t="s">
        <v>49</v>
      </c>
      <c r="B31" s="14" t="s">
        <v>50</v>
      </c>
      <c r="C31" s="15" t="s">
        <v>14</v>
      </c>
      <c r="D31" s="15" t="s">
        <v>15</v>
      </c>
      <c r="E31" s="16">
        <v>84</v>
      </c>
      <c r="F31" s="16">
        <v>14.6</v>
      </c>
      <c r="G31" s="17">
        <f t="shared" si="0"/>
        <v>1226.4000000000001</v>
      </c>
    </row>
    <row r="32" spans="1:7" ht="51" x14ac:dyDescent="0.2">
      <c r="A32" s="13" t="s">
        <v>51</v>
      </c>
      <c r="B32" s="14" t="s">
        <v>52</v>
      </c>
      <c r="C32" s="15" t="s">
        <v>14</v>
      </c>
      <c r="D32" s="15" t="s">
        <v>18</v>
      </c>
      <c r="E32" s="16">
        <v>160</v>
      </c>
      <c r="F32" s="16">
        <v>10.050000000000001</v>
      </c>
      <c r="G32" s="17">
        <f t="shared" si="0"/>
        <v>1608</v>
      </c>
    </row>
    <row r="33" spans="1:7" ht="51" x14ac:dyDescent="0.2">
      <c r="A33" s="13" t="s">
        <v>53</v>
      </c>
      <c r="B33" s="14" t="s">
        <v>54</v>
      </c>
      <c r="C33" s="15" t="s">
        <v>14</v>
      </c>
      <c r="D33" s="15" t="s">
        <v>18</v>
      </c>
      <c r="E33" s="16">
        <v>160</v>
      </c>
      <c r="F33" s="16">
        <v>12.42</v>
      </c>
      <c r="G33" s="17">
        <f t="shared" si="0"/>
        <v>1987.2</v>
      </c>
    </row>
    <row r="34" spans="1:7" ht="51" x14ac:dyDescent="0.2">
      <c r="A34" s="13" t="s">
        <v>55</v>
      </c>
      <c r="B34" s="14" t="s">
        <v>56</v>
      </c>
      <c r="C34" s="15" t="s">
        <v>14</v>
      </c>
      <c r="D34" s="15" t="s">
        <v>18</v>
      </c>
      <c r="E34" s="16">
        <v>160</v>
      </c>
      <c r="F34" s="16">
        <v>18.86</v>
      </c>
      <c r="G34" s="17">
        <f t="shared" si="0"/>
        <v>3017.6</v>
      </c>
    </row>
    <row r="35" spans="1:7" ht="51" x14ac:dyDescent="0.2">
      <c r="A35" s="13" t="s">
        <v>57</v>
      </c>
      <c r="B35" s="14" t="s">
        <v>58</v>
      </c>
      <c r="C35" s="15" t="s">
        <v>14</v>
      </c>
      <c r="D35" s="15" t="s">
        <v>18</v>
      </c>
      <c r="E35" s="16">
        <v>160</v>
      </c>
      <c r="F35" s="16">
        <v>26.23</v>
      </c>
      <c r="G35" s="17">
        <f t="shared" si="0"/>
        <v>4196.8</v>
      </c>
    </row>
    <row r="36" spans="1:7" ht="51" x14ac:dyDescent="0.2">
      <c r="A36" s="13" t="s">
        <v>59</v>
      </c>
      <c r="B36" s="14" t="s">
        <v>60</v>
      </c>
      <c r="C36" s="15" t="s">
        <v>14</v>
      </c>
      <c r="D36" s="15" t="s">
        <v>18</v>
      </c>
      <c r="E36" s="16">
        <v>160</v>
      </c>
      <c r="F36" s="16">
        <v>32.799999999999997</v>
      </c>
      <c r="G36" s="17">
        <f t="shared" si="0"/>
        <v>5248</v>
      </c>
    </row>
    <row r="37" spans="1:7" ht="51" x14ac:dyDescent="0.2">
      <c r="A37" s="13" t="s">
        <v>61</v>
      </c>
      <c r="B37" s="14" t="s">
        <v>62</v>
      </c>
      <c r="C37" s="15" t="s">
        <v>14</v>
      </c>
      <c r="D37" s="15" t="s">
        <v>15</v>
      </c>
      <c r="E37" s="16">
        <v>42</v>
      </c>
      <c r="F37" s="16">
        <v>9.2200000000000006</v>
      </c>
      <c r="G37" s="17">
        <f t="shared" si="0"/>
        <v>387.24</v>
      </c>
    </row>
    <row r="38" spans="1:7" ht="51" x14ac:dyDescent="0.2">
      <c r="A38" s="13" t="s">
        <v>63</v>
      </c>
      <c r="B38" s="14" t="s">
        <v>64</v>
      </c>
      <c r="C38" s="15" t="s">
        <v>14</v>
      </c>
      <c r="D38" s="15" t="s">
        <v>15</v>
      </c>
      <c r="E38" s="16">
        <v>42</v>
      </c>
      <c r="F38" s="16">
        <v>11.17</v>
      </c>
      <c r="G38" s="17">
        <f t="shared" si="0"/>
        <v>469.14</v>
      </c>
    </row>
    <row r="39" spans="1:7" ht="51" x14ac:dyDescent="0.2">
      <c r="A39" s="13" t="s">
        <v>65</v>
      </c>
      <c r="B39" s="14" t="s">
        <v>66</v>
      </c>
      <c r="C39" s="15" t="s">
        <v>14</v>
      </c>
      <c r="D39" s="15" t="s">
        <v>15</v>
      </c>
      <c r="E39" s="16">
        <v>42</v>
      </c>
      <c r="F39" s="16">
        <v>28.96</v>
      </c>
      <c r="G39" s="17">
        <f t="shared" si="0"/>
        <v>1216.32</v>
      </c>
    </row>
    <row r="40" spans="1:7" ht="51" x14ac:dyDescent="0.2">
      <c r="A40" s="13" t="s">
        <v>67</v>
      </c>
      <c r="B40" s="14" t="s">
        <v>68</v>
      </c>
      <c r="C40" s="15" t="s">
        <v>14</v>
      </c>
      <c r="D40" s="15" t="s">
        <v>15</v>
      </c>
      <c r="E40" s="16">
        <v>42</v>
      </c>
      <c r="F40" s="16">
        <v>87.04</v>
      </c>
      <c r="G40" s="17">
        <f t="shared" si="0"/>
        <v>3655.68</v>
      </c>
    </row>
    <row r="41" spans="1:7" ht="51" x14ac:dyDescent="0.2">
      <c r="A41" s="13" t="s">
        <v>69</v>
      </c>
      <c r="B41" s="14" t="s">
        <v>70</v>
      </c>
      <c r="C41" s="15" t="s">
        <v>14</v>
      </c>
      <c r="D41" s="15" t="s">
        <v>15</v>
      </c>
      <c r="E41" s="16">
        <v>24</v>
      </c>
      <c r="F41" s="16">
        <v>8.68</v>
      </c>
      <c r="G41" s="17">
        <f t="shared" si="0"/>
        <v>208.32</v>
      </c>
    </row>
    <row r="42" spans="1:7" ht="51" x14ac:dyDescent="0.2">
      <c r="A42" s="13" t="s">
        <v>71</v>
      </c>
      <c r="B42" s="14" t="s">
        <v>72</v>
      </c>
      <c r="C42" s="15" t="s">
        <v>14</v>
      </c>
      <c r="D42" s="15" t="s">
        <v>15</v>
      </c>
      <c r="E42" s="16">
        <v>24</v>
      </c>
      <c r="F42" s="16">
        <v>13.59</v>
      </c>
      <c r="G42" s="17">
        <f t="shared" si="0"/>
        <v>326.16000000000003</v>
      </c>
    </row>
    <row r="43" spans="1:7" ht="51" x14ac:dyDescent="0.2">
      <c r="A43" s="13" t="s">
        <v>73</v>
      </c>
      <c r="B43" s="14" t="s">
        <v>74</v>
      </c>
      <c r="C43" s="15" t="s">
        <v>14</v>
      </c>
      <c r="D43" s="15" t="s">
        <v>15</v>
      </c>
      <c r="E43" s="16">
        <v>84</v>
      </c>
      <c r="F43" s="16">
        <v>6.59</v>
      </c>
      <c r="G43" s="17">
        <f t="shared" si="0"/>
        <v>553.55999999999995</v>
      </c>
    </row>
    <row r="44" spans="1:7" ht="51" x14ac:dyDescent="0.2">
      <c r="A44" s="13" t="s">
        <v>75</v>
      </c>
      <c r="B44" s="14" t="s">
        <v>76</v>
      </c>
      <c r="C44" s="15" t="s">
        <v>14</v>
      </c>
      <c r="D44" s="15" t="s">
        <v>15</v>
      </c>
      <c r="E44" s="16">
        <v>24</v>
      </c>
      <c r="F44" s="16">
        <v>24.33</v>
      </c>
      <c r="G44" s="17">
        <f t="shared" si="0"/>
        <v>583.91999999999996</v>
      </c>
    </row>
    <row r="45" spans="1:7" ht="51" x14ac:dyDescent="0.2">
      <c r="A45" s="13" t="s">
        <v>77</v>
      </c>
      <c r="B45" s="14" t="s">
        <v>78</v>
      </c>
      <c r="C45" s="15" t="s">
        <v>14</v>
      </c>
      <c r="D45" s="15" t="s">
        <v>15</v>
      </c>
      <c r="E45" s="16">
        <v>84</v>
      </c>
      <c r="F45" s="16">
        <v>8.31</v>
      </c>
      <c r="G45" s="17">
        <f t="shared" si="0"/>
        <v>698.04</v>
      </c>
    </row>
    <row r="46" spans="1:7" ht="51" x14ac:dyDescent="0.2">
      <c r="A46" s="13" t="s">
        <v>79</v>
      </c>
      <c r="B46" s="14" t="s">
        <v>80</v>
      </c>
      <c r="C46" s="15" t="s">
        <v>14</v>
      </c>
      <c r="D46" s="15" t="s">
        <v>15</v>
      </c>
      <c r="E46" s="16">
        <v>24</v>
      </c>
      <c r="F46" s="16">
        <v>29.18</v>
      </c>
      <c r="G46" s="17">
        <f t="shared" si="0"/>
        <v>700.32</v>
      </c>
    </row>
    <row r="47" spans="1:7" ht="51" x14ac:dyDescent="0.2">
      <c r="A47" s="13" t="s">
        <v>81</v>
      </c>
      <c r="B47" s="14" t="s">
        <v>82</v>
      </c>
      <c r="C47" s="15" t="s">
        <v>14</v>
      </c>
      <c r="D47" s="15" t="s">
        <v>15</v>
      </c>
      <c r="E47" s="16">
        <v>84</v>
      </c>
      <c r="F47" s="16">
        <v>15.18</v>
      </c>
      <c r="G47" s="17">
        <f t="shared" si="0"/>
        <v>1275.1199999999999</v>
      </c>
    </row>
    <row r="48" spans="1:7" ht="51" x14ac:dyDescent="0.2">
      <c r="A48" s="13" t="s">
        <v>83</v>
      </c>
      <c r="B48" s="14" t="s">
        <v>84</v>
      </c>
      <c r="C48" s="15" t="s">
        <v>14</v>
      </c>
      <c r="D48" s="15" t="s">
        <v>15</v>
      </c>
      <c r="E48" s="16">
        <v>24</v>
      </c>
      <c r="F48" s="16">
        <v>62.08</v>
      </c>
      <c r="G48" s="17">
        <f t="shared" si="0"/>
        <v>1489.92</v>
      </c>
    </row>
    <row r="49" spans="1:7" ht="51" x14ac:dyDescent="0.2">
      <c r="A49" s="13" t="s">
        <v>85</v>
      </c>
      <c r="B49" s="14" t="s">
        <v>86</v>
      </c>
      <c r="C49" s="15" t="s">
        <v>14</v>
      </c>
      <c r="D49" s="15" t="s">
        <v>15</v>
      </c>
      <c r="E49" s="16">
        <v>24</v>
      </c>
      <c r="F49" s="16">
        <v>124.89</v>
      </c>
      <c r="G49" s="17">
        <f t="shared" si="0"/>
        <v>2997.36</v>
      </c>
    </row>
    <row r="50" spans="1:7" ht="51" x14ac:dyDescent="0.2">
      <c r="A50" s="13" t="s">
        <v>87</v>
      </c>
      <c r="B50" s="14" t="s">
        <v>88</v>
      </c>
      <c r="C50" s="15" t="s">
        <v>14</v>
      </c>
      <c r="D50" s="15" t="s">
        <v>15</v>
      </c>
      <c r="E50" s="16">
        <v>24</v>
      </c>
      <c r="F50" s="16">
        <v>182.33</v>
      </c>
      <c r="G50" s="17">
        <f t="shared" si="0"/>
        <v>4375.92</v>
      </c>
    </row>
    <row r="51" spans="1:7" ht="51" x14ac:dyDescent="0.2">
      <c r="A51" s="13" t="s">
        <v>89</v>
      </c>
      <c r="B51" s="14" t="s">
        <v>90</v>
      </c>
      <c r="C51" s="15" t="s">
        <v>14</v>
      </c>
      <c r="D51" s="15" t="s">
        <v>15</v>
      </c>
      <c r="E51" s="16">
        <v>84</v>
      </c>
      <c r="F51" s="16">
        <v>14.01</v>
      </c>
      <c r="G51" s="17">
        <f t="shared" si="0"/>
        <v>1176.8399999999999</v>
      </c>
    </row>
    <row r="52" spans="1:7" ht="51" x14ac:dyDescent="0.2">
      <c r="A52" s="13" t="s">
        <v>91</v>
      </c>
      <c r="B52" s="14" t="s">
        <v>92</v>
      </c>
      <c r="C52" s="15" t="s">
        <v>14</v>
      </c>
      <c r="D52" s="15" t="s">
        <v>15</v>
      </c>
      <c r="E52" s="16">
        <v>84</v>
      </c>
      <c r="F52" s="16">
        <v>33.78</v>
      </c>
      <c r="G52" s="17">
        <f t="shared" si="0"/>
        <v>2837.52</v>
      </c>
    </row>
    <row r="53" spans="1:7" ht="76.5" x14ac:dyDescent="0.2">
      <c r="A53" s="13" t="s">
        <v>93</v>
      </c>
      <c r="B53" s="14" t="s">
        <v>94</v>
      </c>
      <c r="C53" s="15" t="s">
        <v>14</v>
      </c>
      <c r="D53" s="15" t="s">
        <v>15</v>
      </c>
      <c r="E53" s="16">
        <v>42</v>
      </c>
      <c r="F53" s="16">
        <v>12.23</v>
      </c>
      <c r="G53" s="17">
        <f t="shared" si="0"/>
        <v>513.66</v>
      </c>
    </row>
    <row r="54" spans="1:7" x14ac:dyDescent="0.2">
      <c r="A54" s="18">
        <v>22</v>
      </c>
      <c r="B54" s="21" t="s">
        <v>95</v>
      </c>
      <c r="C54" s="21"/>
      <c r="D54" s="21"/>
      <c r="E54" s="21"/>
      <c r="F54" s="21"/>
      <c r="G54" s="22"/>
    </row>
    <row r="55" spans="1:7" ht="51" x14ac:dyDescent="0.2">
      <c r="A55" s="13" t="s">
        <v>96</v>
      </c>
      <c r="B55" s="14" t="s">
        <v>97</v>
      </c>
      <c r="C55" s="15" t="s">
        <v>14</v>
      </c>
      <c r="D55" s="15" t="s">
        <v>15</v>
      </c>
      <c r="E55" s="16">
        <v>92</v>
      </c>
      <c r="F55" s="16">
        <v>251.39</v>
      </c>
      <c r="G55" s="17">
        <f t="shared" ref="G55:G77" si="1">TRUNC(E55*F55,2)</f>
        <v>23127.88</v>
      </c>
    </row>
    <row r="56" spans="1:7" ht="38.25" x14ac:dyDescent="0.2">
      <c r="A56" s="13" t="s">
        <v>98</v>
      </c>
      <c r="B56" s="14" t="s">
        <v>99</v>
      </c>
      <c r="C56" s="15" t="s">
        <v>14</v>
      </c>
      <c r="D56" s="15" t="s">
        <v>15</v>
      </c>
      <c r="E56" s="16">
        <v>16</v>
      </c>
      <c r="F56" s="16">
        <v>70.010000000000005</v>
      </c>
      <c r="G56" s="17">
        <f t="shared" si="1"/>
        <v>1120.1600000000001</v>
      </c>
    </row>
    <row r="57" spans="1:7" ht="38.25" x14ac:dyDescent="0.2">
      <c r="A57" s="13" t="s">
        <v>100</v>
      </c>
      <c r="B57" s="14" t="s">
        <v>101</v>
      </c>
      <c r="C57" s="15" t="s">
        <v>14</v>
      </c>
      <c r="D57" s="15" t="s">
        <v>15</v>
      </c>
      <c r="E57" s="16">
        <v>16</v>
      </c>
      <c r="F57" s="16">
        <v>105.07</v>
      </c>
      <c r="G57" s="17">
        <f t="shared" si="1"/>
        <v>1681.12</v>
      </c>
    </row>
    <row r="58" spans="1:7" ht="38.25" x14ac:dyDescent="0.2">
      <c r="A58" s="13" t="s">
        <v>102</v>
      </c>
      <c r="B58" s="14" t="s">
        <v>103</v>
      </c>
      <c r="C58" s="15" t="s">
        <v>14</v>
      </c>
      <c r="D58" s="15" t="s">
        <v>15</v>
      </c>
      <c r="E58" s="16">
        <v>16</v>
      </c>
      <c r="F58" s="16">
        <v>143.53</v>
      </c>
      <c r="G58" s="17">
        <f t="shared" si="1"/>
        <v>2296.48</v>
      </c>
    </row>
    <row r="59" spans="1:7" ht="38.25" x14ac:dyDescent="0.2">
      <c r="A59" s="13" t="s">
        <v>104</v>
      </c>
      <c r="B59" s="14" t="s">
        <v>105</v>
      </c>
      <c r="C59" s="15" t="s">
        <v>14</v>
      </c>
      <c r="D59" s="15" t="s">
        <v>15</v>
      </c>
      <c r="E59" s="16">
        <v>16</v>
      </c>
      <c r="F59" s="16">
        <v>146.85</v>
      </c>
      <c r="G59" s="17">
        <f t="shared" si="1"/>
        <v>2349.6</v>
      </c>
    </row>
    <row r="60" spans="1:7" ht="38.25" x14ac:dyDescent="0.2">
      <c r="A60" s="13" t="s">
        <v>106</v>
      </c>
      <c r="B60" s="14" t="s">
        <v>107</v>
      </c>
      <c r="C60" s="15" t="s">
        <v>14</v>
      </c>
      <c r="D60" s="15" t="s">
        <v>15</v>
      </c>
      <c r="E60" s="16">
        <v>16</v>
      </c>
      <c r="F60" s="16">
        <v>623.72</v>
      </c>
      <c r="G60" s="17">
        <f t="shared" si="1"/>
        <v>9979.52</v>
      </c>
    </row>
    <row r="61" spans="1:7" ht="38.25" x14ac:dyDescent="0.2">
      <c r="A61" s="13" t="s">
        <v>108</v>
      </c>
      <c r="B61" s="14" t="s">
        <v>109</v>
      </c>
      <c r="C61" s="15" t="s">
        <v>14</v>
      </c>
      <c r="D61" s="15" t="s">
        <v>15</v>
      </c>
      <c r="E61" s="16">
        <v>16</v>
      </c>
      <c r="F61" s="16">
        <v>846.47</v>
      </c>
      <c r="G61" s="17">
        <f t="shared" si="1"/>
        <v>13543.52</v>
      </c>
    </row>
    <row r="62" spans="1:7" ht="38.25" x14ac:dyDescent="0.2">
      <c r="A62" s="13" t="s">
        <v>110</v>
      </c>
      <c r="B62" s="14" t="s">
        <v>111</v>
      </c>
      <c r="C62" s="15" t="s">
        <v>14</v>
      </c>
      <c r="D62" s="15" t="s">
        <v>15</v>
      </c>
      <c r="E62" s="16">
        <v>16</v>
      </c>
      <c r="F62" s="16">
        <v>980.13</v>
      </c>
      <c r="G62" s="17">
        <f t="shared" si="1"/>
        <v>15682.08</v>
      </c>
    </row>
    <row r="63" spans="1:7" ht="63.75" x14ac:dyDescent="0.2">
      <c r="A63" s="13" t="s">
        <v>112</v>
      </c>
      <c r="B63" s="14" t="s">
        <v>113</v>
      </c>
      <c r="C63" s="15" t="s">
        <v>14</v>
      </c>
      <c r="D63" s="15" t="s">
        <v>15</v>
      </c>
      <c r="E63" s="16">
        <v>16</v>
      </c>
      <c r="F63" s="16">
        <v>27.41</v>
      </c>
      <c r="G63" s="17">
        <f t="shared" si="1"/>
        <v>438.56</v>
      </c>
    </row>
    <row r="64" spans="1:7" ht="51" x14ac:dyDescent="0.2">
      <c r="A64" s="13" t="s">
        <v>114</v>
      </c>
      <c r="B64" s="14" t="s">
        <v>115</v>
      </c>
      <c r="C64" s="15" t="s">
        <v>14</v>
      </c>
      <c r="D64" s="15" t="s">
        <v>15</v>
      </c>
      <c r="E64" s="16">
        <v>16</v>
      </c>
      <c r="F64" s="16">
        <v>71.040000000000006</v>
      </c>
      <c r="G64" s="17">
        <f t="shared" si="1"/>
        <v>1136.6400000000001</v>
      </c>
    </row>
    <row r="65" spans="1:7" ht="51" x14ac:dyDescent="0.2">
      <c r="A65" s="13" t="s">
        <v>116</v>
      </c>
      <c r="B65" s="14" t="s">
        <v>117</v>
      </c>
      <c r="C65" s="15" t="s">
        <v>14</v>
      </c>
      <c r="D65" s="15" t="s">
        <v>15</v>
      </c>
      <c r="E65" s="16">
        <v>16</v>
      </c>
      <c r="F65" s="16">
        <v>6.34</v>
      </c>
      <c r="G65" s="17">
        <f t="shared" si="1"/>
        <v>101.44</v>
      </c>
    </row>
    <row r="66" spans="1:7" ht="51" x14ac:dyDescent="0.2">
      <c r="A66" s="13" t="s">
        <v>118</v>
      </c>
      <c r="B66" s="14" t="s">
        <v>119</v>
      </c>
      <c r="C66" s="15" t="s">
        <v>14</v>
      </c>
      <c r="D66" s="15" t="s">
        <v>15</v>
      </c>
      <c r="E66" s="16">
        <v>92</v>
      </c>
      <c r="F66" s="16">
        <v>52.44</v>
      </c>
      <c r="G66" s="17">
        <f t="shared" si="1"/>
        <v>4824.4799999999996</v>
      </c>
    </row>
    <row r="67" spans="1:7" ht="63.75" x14ac:dyDescent="0.2">
      <c r="A67" s="13" t="s">
        <v>120</v>
      </c>
      <c r="B67" s="14" t="s">
        <v>121</v>
      </c>
      <c r="C67" s="15" t="s">
        <v>14</v>
      </c>
      <c r="D67" s="15" t="s">
        <v>15</v>
      </c>
      <c r="E67" s="16">
        <v>92</v>
      </c>
      <c r="F67" s="16">
        <v>44.61</v>
      </c>
      <c r="G67" s="17">
        <f t="shared" si="1"/>
        <v>4104.12</v>
      </c>
    </row>
    <row r="68" spans="1:7" ht="38.25" x14ac:dyDescent="0.2">
      <c r="A68" s="13" t="s">
        <v>122</v>
      </c>
      <c r="B68" s="14" t="s">
        <v>123</v>
      </c>
      <c r="C68" s="15" t="s">
        <v>14</v>
      </c>
      <c r="D68" s="15" t="s">
        <v>15</v>
      </c>
      <c r="E68" s="16">
        <v>92</v>
      </c>
      <c r="F68" s="16">
        <v>34.700000000000003</v>
      </c>
      <c r="G68" s="17">
        <f t="shared" si="1"/>
        <v>3192.4</v>
      </c>
    </row>
    <row r="69" spans="1:7" ht="76.5" x14ac:dyDescent="0.2">
      <c r="A69" s="13" t="s">
        <v>124</v>
      </c>
      <c r="B69" s="14" t="s">
        <v>125</v>
      </c>
      <c r="C69" s="15" t="s">
        <v>14</v>
      </c>
      <c r="D69" s="15" t="s">
        <v>15</v>
      </c>
      <c r="E69" s="16">
        <v>24</v>
      </c>
      <c r="F69" s="16">
        <v>242.88</v>
      </c>
      <c r="G69" s="17">
        <f t="shared" si="1"/>
        <v>5829.12</v>
      </c>
    </row>
    <row r="70" spans="1:7" ht="76.5" x14ac:dyDescent="0.2">
      <c r="A70" s="13" t="s">
        <v>126</v>
      </c>
      <c r="B70" s="14" t="s">
        <v>127</v>
      </c>
      <c r="C70" s="15" t="s">
        <v>14</v>
      </c>
      <c r="D70" s="15" t="s">
        <v>15</v>
      </c>
      <c r="E70" s="16">
        <v>24</v>
      </c>
      <c r="F70" s="16">
        <v>434.32</v>
      </c>
      <c r="G70" s="17">
        <f t="shared" si="1"/>
        <v>10423.68</v>
      </c>
    </row>
    <row r="71" spans="1:7" ht="51" x14ac:dyDescent="0.2">
      <c r="A71" s="13" t="s">
        <v>128</v>
      </c>
      <c r="B71" s="14" t="s">
        <v>129</v>
      </c>
      <c r="C71" s="15" t="s">
        <v>14</v>
      </c>
      <c r="D71" s="15" t="s">
        <v>15</v>
      </c>
      <c r="E71" s="16">
        <v>84</v>
      </c>
      <c r="F71" s="16">
        <v>34.06</v>
      </c>
      <c r="G71" s="17">
        <f t="shared" si="1"/>
        <v>2861.04</v>
      </c>
    </row>
    <row r="72" spans="1:7" ht="76.5" x14ac:dyDescent="0.2">
      <c r="A72" s="13" t="s">
        <v>130</v>
      </c>
      <c r="B72" s="14" t="s">
        <v>131</v>
      </c>
      <c r="C72" s="15" t="s">
        <v>14</v>
      </c>
      <c r="D72" s="15" t="s">
        <v>15</v>
      </c>
      <c r="E72" s="16">
        <v>120</v>
      </c>
      <c r="F72" s="16">
        <v>88.7</v>
      </c>
      <c r="G72" s="17">
        <f t="shared" si="1"/>
        <v>10644</v>
      </c>
    </row>
    <row r="73" spans="1:7" ht="102" x14ac:dyDescent="0.2">
      <c r="A73" s="13" t="s">
        <v>132</v>
      </c>
      <c r="B73" s="14" t="s">
        <v>133</v>
      </c>
      <c r="C73" s="15" t="s">
        <v>14</v>
      </c>
      <c r="D73" s="15" t="s">
        <v>15</v>
      </c>
      <c r="E73" s="16">
        <v>16</v>
      </c>
      <c r="F73" s="16">
        <v>78.36</v>
      </c>
      <c r="G73" s="17">
        <f t="shared" si="1"/>
        <v>1253.76</v>
      </c>
    </row>
    <row r="74" spans="1:7" ht="102" x14ac:dyDescent="0.2">
      <c r="A74" s="13" t="s">
        <v>134</v>
      </c>
      <c r="B74" s="14" t="s">
        <v>135</v>
      </c>
      <c r="C74" s="15" t="s">
        <v>14</v>
      </c>
      <c r="D74" s="15" t="s">
        <v>15</v>
      </c>
      <c r="E74" s="16">
        <v>16</v>
      </c>
      <c r="F74" s="16">
        <v>85.28</v>
      </c>
      <c r="G74" s="17">
        <f t="shared" si="1"/>
        <v>1364.48</v>
      </c>
    </row>
    <row r="75" spans="1:7" ht="102" x14ac:dyDescent="0.2">
      <c r="A75" s="13" t="s">
        <v>136</v>
      </c>
      <c r="B75" s="14" t="s">
        <v>137</v>
      </c>
      <c r="C75" s="15" t="s">
        <v>14</v>
      </c>
      <c r="D75" s="15" t="s">
        <v>15</v>
      </c>
      <c r="E75" s="16">
        <v>16</v>
      </c>
      <c r="F75" s="16">
        <v>103.41</v>
      </c>
      <c r="G75" s="17">
        <f t="shared" si="1"/>
        <v>1654.56</v>
      </c>
    </row>
    <row r="76" spans="1:7" ht="25.5" x14ac:dyDescent="0.2">
      <c r="A76" s="13" t="s">
        <v>138</v>
      </c>
      <c r="B76" s="14" t="s">
        <v>139</v>
      </c>
      <c r="C76" s="15" t="s">
        <v>14</v>
      </c>
      <c r="D76" s="15" t="s">
        <v>15</v>
      </c>
      <c r="E76" s="16">
        <v>240</v>
      </c>
      <c r="F76" s="16">
        <v>43.15</v>
      </c>
      <c r="G76" s="17">
        <f t="shared" si="1"/>
        <v>10356</v>
      </c>
    </row>
    <row r="77" spans="1:7" ht="38.25" x14ac:dyDescent="0.2">
      <c r="A77" s="13" t="s">
        <v>140</v>
      </c>
      <c r="B77" s="14" t="s">
        <v>141</v>
      </c>
      <c r="C77" s="15" t="s">
        <v>14</v>
      </c>
      <c r="D77" s="15" t="s">
        <v>15</v>
      </c>
      <c r="E77" s="16">
        <v>16</v>
      </c>
      <c r="F77" s="16">
        <v>197.93</v>
      </c>
      <c r="G77" s="17">
        <f t="shared" si="1"/>
        <v>3166.88</v>
      </c>
    </row>
    <row r="78" spans="1:7" x14ac:dyDescent="0.2">
      <c r="A78" s="18">
        <v>23</v>
      </c>
      <c r="B78" s="21" t="s">
        <v>142</v>
      </c>
      <c r="C78" s="21"/>
      <c r="D78" s="21"/>
      <c r="E78" s="21"/>
      <c r="F78" s="21"/>
      <c r="G78" s="22"/>
    </row>
    <row r="79" spans="1:7" ht="89.25" x14ac:dyDescent="0.2">
      <c r="A79" s="13" t="s">
        <v>143</v>
      </c>
      <c r="B79" s="14" t="s">
        <v>144</v>
      </c>
      <c r="C79" s="15" t="s">
        <v>14</v>
      </c>
      <c r="D79" s="15" t="s">
        <v>15</v>
      </c>
      <c r="E79" s="16">
        <v>56</v>
      </c>
      <c r="F79" s="16">
        <v>546.53</v>
      </c>
      <c r="G79" s="17">
        <f t="shared" ref="G79:G85" si="2">TRUNC(E79*F79,2)</f>
        <v>30605.68</v>
      </c>
    </row>
    <row r="80" spans="1:7" ht="51" x14ac:dyDescent="0.2">
      <c r="A80" s="13" t="s">
        <v>145</v>
      </c>
      <c r="B80" s="14" t="s">
        <v>146</v>
      </c>
      <c r="C80" s="15" t="s">
        <v>14</v>
      </c>
      <c r="D80" s="15" t="s">
        <v>15</v>
      </c>
      <c r="E80" s="16">
        <v>24</v>
      </c>
      <c r="F80" s="16">
        <v>120.54</v>
      </c>
      <c r="G80" s="17">
        <f t="shared" si="2"/>
        <v>2892.96</v>
      </c>
    </row>
    <row r="81" spans="1:7" ht="51" x14ac:dyDescent="0.2">
      <c r="A81" s="13" t="s">
        <v>147</v>
      </c>
      <c r="B81" s="14" t="s">
        <v>148</v>
      </c>
      <c r="C81" s="15" t="s">
        <v>14</v>
      </c>
      <c r="D81" s="15" t="s">
        <v>15</v>
      </c>
      <c r="E81" s="16">
        <v>84</v>
      </c>
      <c r="F81" s="16">
        <v>194.03</v>
      </c>
      <c r="G81" s="17">
        <f t="shared" si="2"/>
        <v>16298.52</v>
      </c>
    </row>
    <row r="82" spans="1:7" ht="76.5" x14ac:dyDescent="0.2">
      <c r="A82" s="13" t="s">
        <v>149</v>
      </c>
      <c r="B82" s="14" t="s">
        <v>150</v>
      </c>
      <c r="C82" s="15" t="s">
        <v>14</v>
      </c>
      <c r="D82" s="15" t="s">
        <v>15</v>
      </c>
      <c r="E82" s="16">
        <v>84</v>
      </c>
      <c r="F82" s="16">
        <v>200.43</v>
      </c>
      <c r="G82" s="17">
        <f t="shared" si="2"/>
        <v>16836.12</v>
      </c>
    </row>
    <row r="83" spans="1:7" ht="63.75" x14ac:dyDescent="0.2">
      <c r="A83" s="13" t="s">
        <v>151</v>
      </c>
      <c r="B83" s="14" t="s">
        <v>152</v>
      </c>
      <c r="C83" s="15" t="s">
        <v>14</v>
      </c>
      <c r="D83" s="15" t="s">
        <v>15</v>
      </c>
      <c r="E83" s="16">
        <v>84</v>
      </c>
      <c r="F83" s="16">
        <v>665.68</v>
      </c>
      <c r="G83" s="17">
        <f t="shared" si="2"/>
        <v>55917.120000000003</v>
      </c>
    </row>
    <row r="84" spans="1:7" ht="89.25" x14ac:dyDescent="0.2">
      <c r="A84" s="13" t="s">
        <v>153</v>
      </c>
      <c r="B84" s="14" t="s">
        <v>154</v>
      </c>
      <c r="C84" s="15" t="s">
        <v>14</v>
      </c>
      <c r="D84" s="15" t="s">
        <v>15</v>
      </c>
      <c r="E84" s="16">
        <v>84</v>
      </c>
      <c r="F84" s="16">
        <v>672.07</v>
      </c>
      <c r="G84" s="17">
        <f t="shared" si="2"/>
        <v>56453.88</v>
      </c>
    </row>
    <row r="85" spans="1:7" ht="51" x14ac:dyDescent="0.2">
      <c r="A85" s="13" t="s">
        <v>155</v>
      </c>
      <c r="B85" s="14" t="s">
        <v>156</v>
      </c>
      <c r="C85" s="15" t="s">
        <v>14</v>
      </c>
      <c r="D85" s="15" t="s">
        <v>15</v>
      </c>
      <c r="E85" s="16">
        <v>160</v>
      </c>
      <c r="F85" s="16">
        <v>25.55</v>
      </c>
      <c r="G85" s="17">
        <f t="shared" si="2"/>
        <v>4088</v>
      </c>
    </row>
    <row r="86" spans="1:7" x14ac:dyDescent="0.2">
      <c r="A86" s="18">
        <v>24</v>
      </c>
      <c r="B86" s="21" t="s">
        <v>157</v>
      </c>
      <c r="C86" s="21"/>
      <c r="D86" s="21"/>
      <c r="E86" s="21"/>
      <c r="F86" s="21"/>
      <c r="G86" s="22"/>
    </row>
    <row r="87" spans="1:7" ht="25.5" x14ac:dyDescent="0.2">
      <c r="A87" s="13" t="s">
        <v>158</v>
      </c>
      <c r="B87" s="14" t="s">
        <v>159</v>
      </c>
      <c r="C87" s="15" t="s">
        <v>14</v>
      </c>
      <c r="D87" s="15" t="s">
        <v>15</v>
      </c>
      <c r="E87" s="16">
        <v>16</v>
      </c>
      <c r="F87" s="16">
        <v>242.63</v>
      </c>
      <c r="G87" s="17">
        <f>TRUNC(E87*F87,2)</f>
        <v>3882.08</v>
      </c>
    </row>
    <row r="88" spans="1:7" ht="25.5" x14ac:dyDescent="0.2">
      <c r="A88" s="13" t="s">
        <v>160</v>
      </c>
      <c r="B88" s="14" t="s">
        <v>161</v>
      </c>
      <c r="C88" s="15" t="s">
        <v>14</v>
      </c>
      <c r="D88" s="15" t="s">
        <v>15</v>
      </c>
      <c r="E88" s="16">
        <v>16</v>
      </c>
      <c r="F88" s="16">
        <v>388.22</v>
      </c>
      <c r="G88" s="17">
        <f>TRUNC(E88*F88,2)</f>
        <v>6211.52</v>
      </c>
    </row>
    <row r="89" spans="1:7" ht="25.5" x14ac:dyDescent="0.2">
      <c r="A89" s="13" t="s">
        <v>162</v>
      </c>
      <c r="B89" s="14" t="s">
        <v>163</v>
      </c>
      <c r="C89" s="15" t="s">
        <v>14</v>
      </c>
      <c r="D89" s="15" t="s">
        <v>15</v>
      </c>
      <c r="E89" s="16">
        <v>8</v>
      </c>
      <c r="F89" s="16">
        <v>4716.03</v>
      </c>
      <c r="G89" s="17">
        <f>TRUNC(E89*F89,2)</f>
        <v>37728.239999999998</v>
      </c>
    </row>
    <row r="90" spans="1:7" x14ac:dyDescent="0.2">
      <c r="A90" s="18">
        <v>25</v>
      </c>
      <c r="B90" s="21" t="s">
        <v>164</v>
      </c>
      <c r="C90" s="21"/>
      <c r="D90" s="21"/>
      <c r="E90" s="21"/>
      <c r="F90" s="21"/>
      <c r="G90" s="22"/>
    </row>
    <row r="91" spans="1:7" ht="25.5" x14ac:dyDescent="0.2">
      <c r="A91" s="13" t="s">
        <v>165</v>
      </c>
      <c r="B91" s="14" t="s">
        <v>166</v>
      </c>
      <c r="C91" s="15" t="s">
        <v>14</v>
      </c>
      <c r="D91" s="15" t="s">
        <v>167</v>
      </c>
      <c r="E91" s="16">
        <v>48</v>
      </c>
      <c r="F91" s="16">
        <v>48.42</v>
      </c>
      <c r="G91" s="17">
        <f t="shared" ref="G91:G98" si="3">TRUNC(E91*F91,2)</f>
        <v>2324.16</v>
      </c>
    </row>
    <row r="92" spans="1:7" ht="25.5" x14ac:dyDescent="0.2">
      <c r="A92" s="13" t="s">
        <v>168</v>
      </c>
      <c r="B92" s="14" t="s">
        <v>169</v>
      </c>
      <c r="C92" s="15" t="s">
        <v>14</v>
      </c>
      <c r="D92" s="15" t="s">
        <v>170</v>
      </c>
      <c r="E92" s="16">
        <v>84</v>
      </c>
      <c r="F92" s="16">
        <v>54.34</v>
      </c>
      <c r="G92" s="17">
        <f t="shared" si="3"/>
        <v>4564.5600000000004</v>
      </c>
    </row>
    <row r="93" spans="1:7" ht="63.75" x14ac:dyDescent="0.2">
      <c r="A93" s="13" t="s">
        <v>171</v>
      </c>
      <c r="B93" s="14" t="s">
        <v>172</v>
      </c>
      <c r="C93" s="15" t="s">
        <v>14</v>
      </c>
      <c r="D93" s="15" t="s">
        <v>170</v>
      </c>
      <c r="E93" s="16">
        <v>84</v>
      </c>
      <c r="F93" s="16">
        <v>37.85</v>
      </c>
      <c r="G93" s="17">
        <f t="shared" si="3"/>
        <v>3179.4</v>
      </c>
    </row>
    <row r="94" spans="1:7" ht="114.75" x14ac:dyDescent="0.2">
      <c r="A94" s="13" t="s">
        <v>173</v>
      </c>
      <c r="B94" s="14" t="s">
        <v>174</v>
      </c>
      <c r="C94" s="15" t="s">
        <v>14</v>
      </c>
      <c r="D94" s="15" t="s">
        <v>170</v>
      </c>
      <c r="E94" s="16">
        <v>84</v>
      </c>
      <c r="F94" s="16">
        <v>43.49</v>
      </c>
      <c r="G94" s="17">
        <f t="shared" si="3"/>
        <v>3653.16</v>
      </c>
    </row>
    <row r="95" spans="1:7" ht="89.25" x14ac:dyDescent="0.2">
      <c r="A95" s="13" t="s">
        <v>175</v>
      </c>
      <c r="B95" s="14" t="s">
        <v>176</v>
      </c>
      <c r="C95" s="15" t="s">
        <v>14</v>
      </c>
      <c r="D95" s="15" t="s">
        <v>170</v>
      </c>
      <c r="E95" s="16">
        <v>84</v>
      </c>
      <c r="F95" s="16">
        <v>41.69</v>
      </c>
      <c r="G95" s="17">
        <f t="shared" si="3"/>
        <v>3501.96</v>
      </c>
    </row>
    <row r="96" spans="1:7" ht="25.5" x14ac:dyDescent="0.2">
      <c r="A96" s="13" t="s">
        <v>177</v>
      </c>
      <c r="B96" s="14" t="s">
        <v>178</v>
      </c>
      <c r="C96" s="15" t="s">
        <v>14</v>
      </c>
      <c r="D96" s="15" t="s">
        <v>167</v>
      </c>
      <c r="E96" s="16">
        <v>42</v>
      </c>
      <c r="F96" s="16">
        <v>76.62</v>
      </c>
      <c r="G96" s="17">
        <f t="shared" si="3"/>
        <v>3218.04</v>
      </c>
    </row>
    <row r="97" spans="1:7" ht="38.25" x14ac:dyDescent="0.2">
      <c r="A97" s="13" t="s">
        <v>179</v>
      </c>
      <c r="B97" s="14" t="s">
        <v>180</v>
      </c>
      <c r="C97" s="15" t="s">
        <v>14</v>
      </c>
      <c r="D97" s="15" t="s">
        <v>167</v>
      </c>
      <c r="E97" s="16">
        <v>42</v>
      </c>
      <c r="F97" s="16">
        <v>31.74</v>
      </c>
      <c r="G97" s="17">
        <f t="shared" si="3"/>
        <v>1333.08</v>
      </c>
    </row>
    <row r="98" spans="1:7" ht="63.75" x14ac:dyDescent="0.2">
      <c r="A98" s="13" t="s">
        <v>181</v>
      </c>
      <c r="B98" s="14" t="s">
        <v>182</v>
      </c>
      <c r="C98" s="15" t="s">
        <v>14</v>
      </c>
      <c r="D98" s="15" t="s">
        <v>183</v>
      </c>
      <c r="E98" s="16">
        <v>84</v>
      </c>
      <c r="F98" s="16">
        <v>52.78</v>
      </c>
      <c r="G98" s="17">
        <f t="shared" si="3"/>
        <v>4433.5200000000004</v>
      </c>
    </row>
    <row r="99" spans="1:7" x14ac:dyDescent="0.2">
      <c r="A99" s="29" t="s">
        <v>184</v>
      </c>
      <c r="B99" s="30"/>
      <c r="C99" s="30"/>
      <c r="D99" s="30"/>
      <c r="E99" s="30"/>
      <c r="F99" s="31"/>
      <c r="G99" s="2">
        <f>SUM($G$14:$G$98)</f>
        <v>463074.00000000006</v>
      </c>
    </row>
    <row r="100" spans="1:7" x14ac:dyDescent="0.2">
      <c r="A100" s="32" t="s">
        <v>185</v>
      </c>
      <c r="B100" s="33"/>
      <c r="C100" s="33"/>
      <c r="D100" s="33"/>
      <c r="E100" s="33"/>
      <c r="F100" s="33"/>
      <c r="G100" s="34"/>
    </row>
  </sheetData>
  <mergeCells count="18">
    <mergeCell ref="B78:G78"/>
    <mergeCell ref="B86:G86"/>
    <mergeCell ref="B90:G90"/>
    <mergeCell ref="A99:F99"/>
    <mergeCell ref="A100:G100"/>
    <mergeCell ref="A2:G2"/>
    <mergeCell ref="A3:G3"/>
    <mergeCell ref="A5:G5"/>
    <mergeCell ref="A6:G6"/>
    <mergeCell ref="B54:G54"/>
    <mergeCell ref="B8:D8"/>
    <mergeCell ref="E8:G8"/>
    <mergeCell ref="B9:F9"/>
    <mergeCell ref="B10:E10"/>
    <mergeCell ref="F10:G10"/>
    <mergeCell ref="A11:G11"/>
    <mergeCell ref="B13:G13"/>
    <mergeCell ref="A4:G4"/>
  </mergeCells>
  <printOptions horizontalCentered="1"/>
  <pageMargins left="0.41666666666666669" right="0" top="0.75" bottom="0.94444444444444442" header="0" footer="0.75"/>
  <pageSetup paperSize="9" scale="82" fitToHeight="0" orientation="portrait" r:id="rId1"/>
  <headerFooter>
    <oddFooter>&amp;R&amp;"Verdana,Negrito itálico"&amp;10Página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286735</vt:lpstr>
      <vt:lpstr>'286735'!Print_Titles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Projetos UFAM</dc:creator>
  <cp:lastModifiedBy>Sidronio</cp:lastModifiedBy>
  <dcterms:created xsi:type="dcterms:W3CDTF">2017-11-24T19:14:54Z</dcterms:created>
  <dcterms:modified xsi:type="dcterms:W3CDTF">2018-04-16T11:23:29Z</dcterms:modified>
</cp:coreProperties>
</file>